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vrxJC7wZjbxgDTCRuogtSiAvi/o0UwedJg2VRt23TSbD1KyfAcDCu+j/csNkrpsNdoRi0nk/djOqa6FyAP/Jqg==" workbookSaltValue="oRQBbeubDr26Tmc1mNlJ2g==" workbookSpinCount="100000" lockStructure="1"/>
  <bookViews>
    <workbookView xWindow="0" yWindow="0" windowWidth="21570" windowHeight="7980"/>
  </bookViews>
  <sheets>
    <sheet name="Форма № 3" sheetId="1" r:id="rId1"/>
  </sheets>
  <definedNames>
    <definedName name="_xlnm.Print_Area" localSheetId="0">'Форма № 3'!$A$1:$P$74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H62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I31" i="1" l="1"/>
  <c r="I32" i="1"/>
  <c r="I33" i="1"/>
  <c r="I34" i="1"/>
  <c r="I35" i="1"/>
  <c r="I36" i="1"/>
  <c r="I37" i="1"/>
  <c r="L32" i="1" l="1"/>
  <c r="E65" i="1" l="1"/>
  <c r="E64" i="1" s="1"/>
  <c r="E28" i="1"/>
  <c r="I30" i="1" l="1"/>
  <c r="L30" i="1" s="1"/>
  <c r="L31" i="1"/>
  <c r="L33" i="1"/>
  <c r="L35" i="1"/>
  <c r="L36" i="1"/>
  <c r="L37" i="1"/>
  <c r="I38" i="1"/>
  <c r="L38" i="1" s="1"/>
  <c r="I39" i="1"/>
  <c r="L39" i="1" s="1"/>
  <c r="I40" i="1"/>
  <c r="L40" i="1" s="1"/>
  <c r="I41" i="1"/>
  <c r="L41" i="1" s="1"/>
  <c r="I42" i="1"/>
  <c r="L42" i="1" s="1"/>
  <c r="I43" i="1"/>
  <c r="L43" i="1" s="1"/>
  <c r="I44" i="1"/>
  <c r="L44" i="1" s="1"/>
  <c r="I45" i="1"/>
  <c r="L45" i="1" s="1"/>
  <c r="I46" i="1"/>
  <c r="L46" i="1" s="1"/>
  <c r="I47" i="1"/>
  <c r="L47" i="1" s="1"/>
  <c r="I48" i="1"/>
  <c r="L48" i="1" s="1"/>
  <c r="I49" i="1"/>
  <c r="L49" i="1" s="1"/>
  <c r="I50" i="1"/>
  <c r="L50" i="1" s="1"/>
  <c r="I51" i="1"/>
  <c r="L51" i="1" s="1"/>
  <c r="I52" i="1"/>
  <c r="L52" i="1" s="1"/>
  <c r="I53" i="1"/>
  <c r="L53" i="1" s="1"/>
  <c r="I29" i="1"/>
  <c r="L29" i="1" s="1"/>
  <c r="K28" i="1"/>
  <c r="J28" i="1"/>
  <c r="H28" i="1"/>
  <c r="G28" i="1"/>
  <c r="L34" i="1"/>
  <c r="O28" i="1" l="1"/>
  <c r="I28" i="1"/>
  <c r="L28" i="1" s="1"/>
</calcChain>
</file>

<file path=xl/sharedStrings.xml><?xml version="1.0" encoding="utf-8"?>
<sst xmlns="http://schemas.openxmlformats.org/spreadsheetml/2006/main" count="157" uniqueCount="139">
  <si>
    <t xml:space="preserve"> ЗВІТНІСТЬ</t>
  </si>
  <si>
    <t xml:space="preserve">Звіт про виконання спеціальних обов'язків </t>
  </si>
  <si>
    <t>за</t>
  </si>
  <si>
    <t>місяць</t>
  </si>
  <si>
    <t>року</t>
  </si>
  <si>
    <t>Подають</t>
  </si>
  <si>
    <t>Термін подання</t>
  </si>
  <si>
    <t>До 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</si>
  <si>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</si>
  <si>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</si>
  <si>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</si>
  <si>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від 29.03.2019 № 450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</si>
  <si>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</si>
  <si>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</si>
  <si>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</si>
  <si>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</si>
  <si>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</si>
  <si>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</si>
  <si>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№  з/п</t>
  </si>
  <si>
    <t>Учасники ринку</t>
  </si>
  <si>
    <t>Код рядка </t>
  </si>
  <si>
    <t>МВт∙год</t>
  </si>
  <si>
    <t>грн</t>
  </si>
  <si>
    <t>грн/МВт∙год</t>
  </si>
  <si>
    <t>А </t>
  </si>
  <si>
    <t>Б</t>
  </si>
  <si>
    <t>В</t>
  </si>
  <si>
    <t>1</t>
  </si>
  <si>
    <t>2</t>
  </si>
  <si>
    <t xml:space="preserve">ІІ. Інформація щодо оплати вартості послуги гарантованого покупця  з метою виконання спеціальних обов'язків </t>
  </si>
  <si>
    <t>З початку звітного року</t>
  </si>
  <si>
    <t>Нарахування вартості послуги гарантованого покупця</t>
  </si>
  <si>
    <t>015</t>
  </si>
  <si>
    <t>Оплата вартості послуги гарантованого покупця</t>
  </si>
  <si>
    <t>020</t>
  </si>
  <si>
    <t xml:space="preserve">Телефон: </t>
  </si>
  <si>
    <t>Електронна пошта:</t>
  </si>
  <si>
    <t xml:space="preserve">Учасники ринку </t>
  </si>
  <si>
    <t>Код ЄДРПОУ</t>
  </si>
  <si>
    <t>Борг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</si>
  <si>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</si>
  <si>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</si>
  <si>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</si>
  <si>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тис. грн</t>
  </si>
  <si>
    <t>Виконавець:</t>
  </si>
  <si>
    <t xml:space="preserve">Керівник суб’єкта господарювання (або інша уповноважена особа)  </t>
  </si>
  <si>
    <t>(ініціали, прізвище)</t>
  </si>
  <si>
    <t>41835359</t>
  </si>
  <si>
    <t>42159289</t>
  </si>
  <si>
    <t>42082379</t>
  </si>
  <si>
    <t>42086719</t>
  </si>
  <si>
    <t>42095943</t>
  </si>
  <si>
    <t>41999833</t>
  </si>
  <si>
    <t>42093239</t>
  </si>
  <si>
    <t>42129720</t>
  </si>
  <si>
    <t>42094646</t>
  </si>
  <si>
    <t>42132581</t>
  </si>
  <si>
    <t>42010964</t>
  </si>
  <si>
    <t>42092130</t>
  </si>
  <si>
    <t>41916045</t>
  </si>
  <si>
    <t>42129888</t>
  </si>
  <si>
    <t xml:space="preserve"> 42114410</t>
  </si>
  <si>
    <t>42223804</t>
  </si>
  <si>
    <t>42101003</t>
  </si>
  <si>
    <t>41884537</t>
  </si>
  <si>
    <t>42145798</t>
  </si>
  <si>
    <t>42206328</t>
  </si>
  <si>
    <t>42117825</t>
  </si>
  <si>
    <t>42035266</t>
  </si>
  <si>
    <t>42474208</t>
  </si>
  <si>
    <t>42102122</t>
  </si>
  <si>
    <t>41823846</t>
  </si>
  <si>
    <t>ТОВ "ЕНЕРА ВІННИЦЯ"</t>
  </si>
  <si>
    <t>ТОВ "ВОЛИНЬЕЛЕКТРОЗБУТ"</t>
  </si>
  <si>
    <t>ТОВ "ДНІПРОВСЬКІ ЕНЕРГЕТИЧНІ ПОСЛУГИ"</t>
  </si>
  <si>
    <t>ТОВ "ДОНЕЦЬКІ ЕНЕРГЕТИЧНІ ПОСЛУГИ"</t>
  </si>
  <si>
    <t>ТОВ "ЖИТОМИРСЬКА ОБЛАСНА ЕНЕРГОПОСТАЧАЛЬНА КОМПАНІЯ"</t>
  </si>
  <si>
    <t>ТОВ "ЗАКАРПАТТЯЕНЕРГОЗБУТ"</t>
  </si>
  <si>
    <t>ТОВ "ПРИКАРПАТЕНЕРГОТРЕЙД"</t>
  </si>
  <si>
    <t>ТОВ "ЕНЕРА СХІД"</t>
  </si>
  <si>
    <t>ТОВ "ЕНЕРА ЧЕРНІГІВ"</t>
  </si>
  <si>
    <t>ТОВ "ЧЕРНІВЕЦЬКА ОБЛАСНА ЕНЕРГОПОСТАЧАЛЬНА КОМПАНІЯ"</t>
  </si>
  <si>
    <t>ТОВ "ЧЕРКАСИЕНЕРГОЗБУТ"</t>
  </si>
  <si>
    <t>ТОВ "ХМЕЛЬНИЦЬКЕНЕРГОЗБУТ"</t>
  </si>
  <si>
    <t>ТОВ "ХЕРСОНСЬКА ОБЛАСНА ЕНЕРГОПОСТАЧАЛЬНА КОМПАНІЯ"</t>
  </si>
  <si>
    <t>ПрАТ "ХАРКІВЕНЕРГОЗБУТ"</t>
  </si>
  <si>
    <t>ТОВ "ТЕРНОПІЛЬЕЛЕКТРОПОСТАЧ"</t>
  </si>
  <si>
    <t>ТОВ "ЕНЕРА СУМИ"</t>
  </si>
  <si>
    <t>ТОВ "РІВНЕНСЬКА ОБЛАСНА ЕНЕРГОПОСТАЧАЛЬНА КОМПАНІЯ"</t>
  </si>
  <si>
    <t>ТОВ "ПОЛТАВАЕНЕРГОЗБУТ"</t>
  </si>
  <si>
    <t>ТОВ "ОДЕСЬКА ОБЛАСНА ЕНЕРГОПОСТАЧАЛЬНА КОМПАНІЯ"</t>
  </si>
  <si>
    <t>ТОВ "МИКОЛАЇВСЬКА ЕЛЕКТРОПОСТАЧАЛЬНА КОМПАНІЯ"</t>
  </si>
  <si>
    <t>ТОВ "КИЇВСЬКІ ЕНЕРГЕТИЧНІ ПОСЛУГИ"</t>
  </si>
  <si>
    <t>ТОВ "ЛЬВІВЕНЕРГОЗБУТ"</t>
  </si>
  <si>
    <t>ТОВ "КІРОВОГРАДСЬКА ОБЛАСНА ЕНЕРГОПОСТАЧАЛЬНА КОМПАНІЯ"</t>
  </si>
  <si>
    <t>ТОВ "КИЇВСЬКА ОБЛАСНА ЕНЕРГОПОСТАЧАЛЬНА КОМПАНІЯ"</t>
  </si>
  <si>
    <t>ТОВ "ЗАПОРІЖЖЯЕЛЕКТРОПОСТАЧАННЯ"</t>
  </si>
  <si>
    <t>025</t>
  </si>
  <si>
    <t>030</t>
  </si>
  <si>
    <t>035</t>
  </si>
  <si>
    <t>040</t>
  </si>
  <si>
    <t>3</t>
  </si>
  <si>
    <t>4</t>
  </si>
  <si>
    <t>5</t>
  </si>
  <si>
    <t>6</t>
  </si>
  <si>
    <t xml:space="preserve">Заборгованість за послуги гарантованого покупця  з метою виконання спеціальних обов'язків, у тому числі: </t>
  </si>
  <si>
    <t>(поштовий індекс, область/Автономна Республіка Крим, район, населений пункт, вулиця/провулок, площа тощо, 
№ будинку/корпусу, № офісу)</t>
  </si>
  <si>
    <t>Усього</t>
  </si>
  <si>
    <t>Код учасника оптового енергетичного ринку (ECRB):</t>
  </si>
  <si>
    <t>Ціна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</si>
  <si>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</si>
  <si>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</si>
  <si>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</si>
  <si>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</si>
  <si>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</si>
  <si>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</si>
  <si>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</si>
  <si>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</si>
  <si>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</si>
  <si>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</si>
  <si>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</si>
  <si>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</si>
  <si>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</si>
  <si>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</si>
  <si>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</si>
  <si>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</si>
  <si>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</si>
  <si>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</si>
  <si>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</si>
  <si>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</si>
  <si>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 xml:space="preserve">Обсяг проданої електричної енергії </t>
  </si>
  <si>
    <t xml:space="preserve">І. Інформація щодо продажу електричної енергії постачальникам універсальних послуг з метою виконання спеціальних обов'язків </t>
  </si>
  <si>
    <t>Сума коштів, сплачена за проданий у звітному періоді обсяг електричної енергії</t>
  </si>
  <si>
    <t>Форма № 3-НКРЕКП-моніторинг-виробництво (місячна)</t>
  </si>
  <si>
    <t>Вартість проданої електричної енергії</t>
  </si>
  <si>
    <t>За звітний місяць</t>
  </si>
  <si>
    <t>за звітний період (місяць)</t>
  </si>
  <si>
    <t>Суб'єкти господарювання, що мають ліцензію на право провадження  діяльності з виробництва електичної енергії та на яких  покладені спеціальні обов'язки, -</t>
  </si>
  <si>
    <t>(у редакції постанови НКРЕКП  від 21.01.2025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</si>
</sst>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23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8" fillId="0" borderId="0"/>
  </cellStyleXfs>
  <cellXfs count="138">
    <xf numFmtId="0" fontId="0" fillId="0" borderId="0" xfId="0"/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/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distributed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/>
    <xf numFmtId="49" fontId="5" fillId="0" borderId="9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vertical="center" wrapText="1"/>
    </xf>
    <xf numFmtId="0" fontId="9" fillId="0" borderId="20" xfId="0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 wrapText="1"/>
    </xf>
    <xf numFmtId="49" fontId="8" fillId="0" borderId="18" xfId="2" applyNumberFormat="1" applyFont="1" applyFill="1" applyBorder="1" applyAlignment="1">
      <alignment horizontal="center" vertical="center" wrapText="1"/>
    </xf>
    <xf numFmtId="49" fontId="8" fillId="0" borderId="21" xfId="2" applyNumberFormat="1" applyFont="1" applyFill="1" applyBorder="1" applyAlignment="1">
      <alignment horizontal="center" vertical="center" wrapText="1"/>
    </xf>
    <xf numFmtId="49" fontId="8" fillId="0" borderId="22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15" fillId="0" borderId="19" xfId="0" applyFont="1" applyFill="1" applyBorder="1" applyAlignment="1">
      <alignment horizontal="center" vertical="center" wrapText="1"/>
    </xf>
    <xf numFmtId="49" fontId="15" fillId="0" borderId="19" xfId="0" applyNumberFormat="1" applyFont="1" applyFill="1" applyBorder="1" applyAlignment="1">
      <alignment horizontal="center" vertical="center" wrapText="1"/>
    </xf>
    <xf numFmtId="4" fontId="9" fillId="0" borderId="27" xfId="0" applyNumberFormat="1" applyFont="1" applyFill="1" applyBorder="1" applyAlignment="1" applyProtection="1">
      <alignment wrapText="1" shrinkToFit="1"/>
      <protection locked="0"/>
    </xf>
    <xf numFmtId="4" fontId="9" fillId="0" borderId="26" xfId="0" applyNumberFormat="1" applyFont="1" applyFill="1" applyBorder="1" applyAlignment="1" applyProtection="1">
      <alignment wrapText="1" shrinkToFit="1"/>
      <protection locked="0"/>
    </xf>
    <xf numFmtId="0" fontId="9" fillId="0" borderId="19" xfId="0" applyFont="1" applyFill="1" applyBorder="1" applyAlignment="1">
      <alignment horizontal="left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6" fillId="0" borderId="0" xfId="0" applyFont="1" applyFill="1" applyAlignment="1" applyProtection="1">
      <alignment vertical="top"/>
    </xf>
    <xf numFmtId="0" fontId="16" fillId="0" borderId="0" xfId="0" applyFont="1" applyFill="1" applyAlignment="1" applyProtection="1">
      <alignment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0" fontId="8" fillId="0" borderId="0" xfId="3" applyFont="1" applyFill="1" applyBorder="1" applyAlignment="1" applyProtection="1">
      <alignment horizontal="center" vertical="justify"/>
    </xf>
    <xf numFmtId="0" fontId="8" fillId="0" borderId="0" xfId="0" applyFont="1" applyFill="1" applyBorder="1" applyAlignment="1" applyProtection="1">
      <alignment vertical="justify"/>
    </xf>
    <xf numFmtId="0" fontId="16" fillId="0" borderId="0" xfId="0" applyFont="1" applyFill="1" applyAlignment="1" applyProtection="1"/>
    <xf numFmtId="0" fontId="16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vertical="center"/>
    </xf>
    <xf numFmtId="0" fontId="11" fillId="0" borderId="19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4" fillId="0" borderId="0" xfId="0" applyFont="1" applyFill="1" applyBorder="1" applyAlignment="1" applyProtection="1">
      <alignment horizontal="left" vertical="top" wrapText="1"/>
    </xf>
    <xf numFmtId="0" fontId="15" fillId="0" borderId="19" xfId="0" applyFont="1" applyFill="1" applyBorder="1" applyAlignment="1">
      <alignment horizontal="center" vertical="center" wrapText="1" shrinkToFit="1"/>
    </xf>
    <xf numFmtId="0" fontId="8" fillId="0" borderId="19" xfId="0" applyFont="1" applyFill="1" applyBorder="1" applyAlignment="1">
      <alignment horizontal="center" vertical="center" wrapText="1" shrinkToFit="1"/>
    </xf>
    <xf numFmtId="0" fontId="15" fillId="0" borderId="19" xfId="0" applyFont="1" applyFill="1" applyBorder="1" applyAlignment="1">
      <alignment horizontal="left" vertical="center" wrapText="1" shrinkToFit="1"/>
    </xf>
    <xf numFmtId="0" fontId="15" fillId="0" borderId="1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 shrinkToFit="1"/>
    </xf>
    <xf numFmtId="0" fontId="17" fillId="0" borderId="0" xfId="0" applyFont="1" applyFill="1" applyAlignment="1">
      <alignment horizontal="center" vertical="center" wrapText="1"/>
    </xf>
    <xf numFmtId="4" fontId="9" fillId="4" borderId="19" xfId="0" applyNumberFormat="1" applyFont="1" applyFill="1" applyBorder="1" applyAlignment="1" applyProtection="1">
      <alignment horizontal="center" vertical="center" wrapText="1" shrinkToFit="1"/>
      <protection locked="0"/>
    </xf>
    <xf numFmtId="4" fontId="9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12" xfId="0" applyNumberFormat="1" applyFont="1" applyFill="1" applyBorder="1" applyAlignment="1" applyProtection="1">
      <protection locked="0"/>
    </xf>
    <xf numFmtId="49" fontId="4" fillId="3" borderId="0" xfId="0" applyNumberFormat="1" applyFont="1" applyFill="1" applyAlignment="1" applyProtection="1">
      <alignment horizontal="center" vertical="center" wrapText="1" shrinkToFit="1"/>
      <protection locked="0"/>
    </xf>
    <xf numFmtId="49" fontId="5" fillId="3" borderId="0" xfId="0" applyNumberFormat="1" applyFont="1" applyFill="1" applyAlignment="1" applyProtection="1">
      <alignment horizontal="center" vertical="center" wrapText="1" shrinkToFit="1"/>
      <protection locked="0"/>
    </xf>
    <xf numFmtId="0" fontId="8" fillId="0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164" fontId="5" fillId="2" borderId="19" xfId="0" applyNumberFormat="1" applyFont="1" applyFill="1" applyBorder="1" applyAlignment="1" applyProtection="1">
      <alignment horizontal="center" vertical="center" wrapText="1"/>
    </xf>
    <xf numFmtId="165" fontId="5" fillId="2" borderId="19" xfId="0" applyNumberFormat="1" applyFont="1" applyFill="1" applyBorder="1" applyAlignment="1" applyProtection="1">
      <alignment horizontal="center" vertical="center" wrapText="1"/>
    </xf>
    <xf numFmtId="165" fontId="15" fillId="2" borderId="19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/>
    <xf numFmtId="0" fontId="8" fillId="0" borderId="6" xfId="0" applyFont="1" applyFill="1" applyBorder="1"/>
    <xf numFmtId="0" fontId="12" fillId="0" borderId="0" xfId="0" applyFont="1" applyFill="1" applyBorder="1"/>
    <xf numFmtId="165" fontId="15" fillId="2" borderId="19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/>
    <xf numFmtId="0" fontId="11" fillId="0" borderId="0" xfId="0" applyFont="1" applyFill="1" applyAlignment="1" applyProtection="1"/>
    <xf numFmtId="4" fontId="9" fillId="2" borderId="19" xfId="0" applyNumberFormat="1" applyFont="1" applyFill="1" applyBorder="1" applyAlignment="1" applyProtection="1">
      <alignment horizontal="center" vertical="center" wrapText="1" shrinkToFit="1"/>
    </xf>
    <xf numFmtId="164" fontId="15" fillId="4" borderId="19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19" xfId="0" applyNumberFormat="1" applyFont="1" applyFill="1" applyBorder="1" applyAlignment="1" applyProtection="1">
      <alignment horizontal="center" vertical="center" wrapText="1"/>
      <protection locked="0"/>
    </xf>
    <xf numFmtId="165" fontId="15" fillId="4" borderId="19" xfId="0" applyNumberFormat="1" applyFont="1" applyFill="1" applyBorder="1" applyAlignment="1" applyProtection="1">
      <alignment horizontal="center" vertical="center" wrapText="1"/>
      <protection locked="0"/>
    </xf>
    <xf numFmtId="165" fontId="15" fillId="4" borderId="19" xfId="0" applyNumberFormat="1" applyFont="1" applyFill="1" applyBorder="1" applyAlignment="1" applyProtection="1">
      <alignment horizontal="center" vertical="center"/>
      <protection locked="0"/>
    </xf>
    <xf numFmtId="4" fontId="9" fillId="4" borderId="20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30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left" vertical="center" wrapText="1"/>
    </xf>
    <xf numFmtId="49" fontId="2" fillId="3" borderId="12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18" xfId="1" applyNumberFormat="1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49" fontId="3" fillId="0" borderId="17" xfId="2" applyNumberFormat="1" applyFont="1" applyFill="1" applyBorder="1" applyAlignment="1">
      <alignment horizontal="center" vertical="center" wrapText="1"/>
    </xf>
    <xf numFmtId="49" fontId="3" fillId="0" borderId="19" xfId="2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justify"/>
    </xf>
    <xf numFmtId="0" fontId="22" fillId="0" borderId="0" xfId="0" applyFont="1" applyFill="1" applyBorder="1" applyAlignment="1" applyProtection="1">
      <alignment horizontal="left"/>
      <protection hidden="1"/>
    </xf>
    <xf numFmtId="0" fontId="21" fillId="0" borderId="0" xfId="0" applyFont="1" applyFill="1" applyBorder="1" applyAlignment="1" applyProtection="1">
      <alignment horizontal="left" vertical="center" wrapText="1"/>
      <protection hidden="1"/>
    </xf>
    <xf numFmtId="49" fontId="2" fillId="3" borderId="28" xfId="0" applyNumberFormat="1" applyFont="1" applyFill="1" applyBorder="1" applyAlignment="1" applyProtection="1">
      <alignment horizontal="center"/>
      <protection locked="0"/>
    </xf>
    <xf numFmtId="49" fontId="2" fillId="3" borderId="29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49" fontId="2" fillId="3" borderId="13" xfId="0" applyNumberFormat="1" applyFont="1" applyFill="1" applyBorder="1" applyAlignment="1" applyProtection="1">
      <alignment horizontal="center"/>
      <protection locked="0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 vertical="distributed" wrapText="1"/>
    </xf>
    <xf numFmtId="0" fontId="20" fillId="0" borderId="0" xfId="0" applyFont="1" applyFill="1" applyBorder="1" applyAlignment="1" applyProtection="1">
      <alignment horizontal="left" vertical="distributed" wrapText="1"/>
    </xf>
    <xf numFmtId="0" fontId="21" fillId="0" borderId="0" xfId="0" applyFont="1" applyFill="1" applyBorder="1" applyAlignment="1">
      <alignment horizontal="center" vertical="center" wrapText="1"/>
    </xf>
  </cellXfs>
  <cellStyles count="4">
    <cellStyle name="Iau?iue" xfId="1"/>
    <cellStyle name="Звичайний" xfId="0" builtinId="0"/>
    <cellStyle name="Обычный 2 2" xfId="2"/>
    <cellStyle name="Обычный_Обсяги газу" xfId="3"/>
  </cellStyles>
  <dxfs count="3"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9F9FD"/>
      <color rgb="FFFFFFCC"/>
      <color rgb="FFF0FEDA"/>
      <color rgb="FFFCD5B4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74"/>
  <sheetViews>
    <sheetView showGridLines="0" tabSelected="1" topLeftCell="A43" zoomScale="69" zoomScaleNormal="69" zoomScaleSheetLayoutView="85" workbookViewId="0">
      <selection activeCell="O66" sqref="O66"/>
    </sheetView>
  </sheetViews>
  <sheetFormatPr defaultRowHeight="15.75" x14ac:dyDescent="0.25"/>
  <cols>
    <col min="1" max="1" width="6.28515625" style="69" customWidth="1"/>
    <col min="2" max="2" width="7.7109375" style="7" customWidth="1"/>
    <col min="3" max="3" width="54" style="8" customWidth="1"/>
    <col min="4" max="4" width="11.85546875" style="8" customWidth="1"/>
    <col min="5" max="5" width="18.140625" style="9" customWidth="1"/>
    <col min="6" max="6" width="15.5703125" style="10" customWidth="1"/>
    <col min="7" max="7" width="15.85546875" style="10" customWidth="1"/>
    <col min="8" max="8" width="25.28515625" style="6" customWidth="1"/>
    <col min="9" max="9" width="20.85546875" style="6" customWidth="1"/>
    <col min="10" max="10" width="16.85546875" style="6" customWidth="1"/>
    <col min="11" max="11" width="13.85546875" style="6" customWidth="1"/>
    <col min="12" max="12" width="15.140625" style="69" customWidth="1"/>
    <col min="13" max="13" width="3" style="69" customWidth="1"/>
    <col min="14" max="14" width="1.140625" style="69" customWidth="1"/>
    <col min="15" max="15" width="65.7109375" style="69" customWidth="1"/>
    <col min="16" max="16384" width="9.140625" style="69"/>
  </cols>
  <sheetData>
    <row r="2" spans="2:18" ht="18.75" x14ac:dyDescent="0.3">
      <c r="B2" s="114" t="s">
        <v>0</v>
      </c>
      <c r="C2" s="114"/>
      <c r="D2" s="114"/>
      <c r="E2" s="114"/>
      <c r="F2" s="114"/>
      <c r="G2" s="114"/>
      <c r="H2" s="114"/>
      <c r="I2" s="114"/>
      <c r="J2" s="114"/>
      <c r="K2" s="114"/>
      <c r="L2" s="64"/>
      <c r="M2" s="50"/>
      <c r="N2" s="50"/>
      <c r="O2" s="50"/>
      <c r="P2" s="50"/>
      <c r="Q2" s="50"/>
      <c r="R2" s="50"/>
    </row>
    <row r="3" spans="2:18" ht="18.75" x14ac:dyDescent="0.3">
      <c r="B3" s="115" t="s">
        <v>1</v>
      </c>
      <c r="C3" s="115"/>
      <c r="D3" s="115"/>
      <c r="E3" s="115"/>
      <c r="F3" s="115"/>
      <c r="G3" s="115"/>
      <c r="H3" s="115"/>
      <c r="I3" s="115"/>
      <c r="J3" s="115"/>
      <c r="K3" s="115"/>
    </row>
    <row r="4" spans="2:18" ht="18.75" x14ac:dyDescent="0.3">
      <c r="B4" s="1"/>
      <c r="C4" s="2"/>
      <c r="D4" s="3" t="s">
        <v>2</v>
      </c>
      <c r="E4" s="61"/>
      <c r="F4" s="4" t="s">
        <v>3</v>
      </c>
      <c r="G4" s="62"/>
      <c r="H4" s="3" t="s">
        <v>4</v>
      </c>
      <c r="I4" s="2"/>
      <c r="J4" s="5"/>
    </row>
    <row r="5" spans="2:18" ht="16.5" thickBot="1" x14ac:dyDescent="0.3"/>
    <row r="6" spans="2:18" ht="16.5" thickBot="1" x14ac:dyDescent="0.3">
      <c r="B6" s="116" t="s">
        <v>5</v>
      </c>
      <c r="C6" s="117"/>
      <c r="D6" s="116" t="s">
        <v>6</v>
      </c>
      <c r="E6" s="118"/>
      <c r="H6" s="119" t="s">
        <v>133</v>
      </c>
      <c r="I6" s="119"/>
      <c r="J6" s="119"/>
      <c r="K6" s="119"/>
    </row>
    <row r="7" spans="2:18" ht="25.5" customHeight="1" x14ac:dyDescent="0.25">
      <c r="B7" s="121" t="s">
        <v>137</v>
      </c>
      <c r="C7" s="122"/>
      <c r="D7" s="125" t="s">
        <v>7</v>
      </c>
      <c r="E7" s="126"/>
      <c r="H7" s="131" t="s">
        <v>8</v>
      </c>
      <c r="I7" s="131"/>
      <c r="J7" s="51"/>
      <c r="K7" s="39"/>
    </row>
    <row r="8" spans="2:18" ht="33" customHeight="1" x14ac:dyDescent="0.25">
      <c r="B8" s="123"/>
      <c r="C8" s="124"/>
      <c r="D8" s="127"/>
      <c r="E8" s="128"/>
      <c r="H8" s="132" t="s">
        <v>9</v>
      </c>
      <c r="I8" s="132"/>
      <c r="J8" s="132"/>
      <c r="K8" s="132"/>
    </row>
    <row r="9" spans="2:18" x14ac:dyDescent="0.25">
      <c r="B9" s="123" t="s">
        <v>10</v>
      </c>
      <c r="C9" s="124"/>
      <c r="D9" s="127"/>
      <c r="E9" s="128"/>
      <c r="H9" s="135" t="s">
        <v>11</v>
      </c>
      <c r="I9" s="135"/>
      <c r="J9" s="135"/>
      <c r="K9" s="135"/>
    </row>
    <row r="10" spans="2:18" ht="20.25" customHeight="1" thickBot="1" x14ac:dyDescent="0.3">
      <c r="B10" s="133"/>
      <c r="C10" s="134"/>
      <c r="D10" s="129"/>
      <c r="E10" s="130"/>
      <c r="H10" s="136" t="s">
        <v>138</v>
      </c>
      <c r="I10" s="136"/>
      <c r="J10" s="136"/>
      <c r="K10" s="136"/>
    </row>
    <row r="11" spans="2:18" x14ac:dyDescent="0.25">
      <c r="B11" s="65"/>
      <c r="C11" s="65"/>
      <c r="D11" s="11"/>
      <c r="E11" s="11"/>
      <c r="H11" s="120"/>
      <c r="I11" s="120"/>
      <c r="J11" s="120"/>
      <c r="K11" s="12"/>
    </row>
    <row r="12" spans="2:18" ht="16.5" thickBot="1" x14ac:dyDescent="0.3">
      <c r="B12" s="13"/>
      <c r="C12" s="14"/>
      <c r="D12" s="14"/>
      <c r="E12" s="11"/>
      <c r="F12" s="15"/>
      <c r="G12" s="11"/>
      <c r="H12" s="120"/>
      <c r="I12" s="120"/>
      <c r="J12" s="120"/>
      <c r="K12" s="39"/>
    </row>
    <row r="13" spans="2:18" x14ac:dyDescent="0.25">
      <c r="B13" s="108" t="s">
        <v>12</v>
      </c>
      <c r="C13" s="109"/>
      <c r="D13" s="16"/>
      <c r="E13" s="17"/>
      <c r="F13" s="17"/>
      <c r="G13" s="18"/>
      <c r="H13" s="18"/>
      <c r="I13" s="18"/>
      <c r="J13" s="18"/>
      <c r="K13" s="70"/>
    </row>
    <row r="14" spans="2:18" ht="18.75" x14ac:dyDescent="0.3">
      <c r="B14" s="103" t="s">
        <v>13</v>
      </c>
      <c r="C14" s="104"/>
      <c r="D14" s="86"/>
      <c r="E14" s="86"/>
      <c r="F14" s="86"/>
      <c r="G14" s="86"/>
      <c r="H14" s="86"/>
      <c r="I14" s="86"/>
      <c r="J14" s="86"/>
      <c r="K14" s="105"/>
    </row>
    <row r="15" spans="2:18" ht="18.75" x14ac:dyDescent="0.3">
      <c r="B15" s="110" t="s">
        <v>14</v>
      </c>
      <c r="C15" s="111"/>
      <c r="D15" s="86"/>
      <c r="E15" s="86"/>
      <c r="F15" s="86"/>
      <c r="G15" s="86"/>
      <c r="H15" s="86"/>
      <c r="I15" s="86"/>
      <c r="J15" s="86"/>
      <c r="K15" s="105"/>
    </row>
    <row r="16" spans="2:18" ht="18.75" x14ac:dyDescent="0.3">
      <c r="B16" s="110" t="s">
        <v>15</v>
      </c>
      <c r="C16" s="111"/>
      <c r="D16" s="86"/>
      <c r="E16" s="86"/>
      <c r="F16" s="86"/>
      <c r="G16" s="86"/>
      <c r="H16" s="86"/>
      <c r="I16" s="86"/>
      <c r="J16" s="86"/>
      <c r="K16" s="105"/>
    </row>
    <row r="17" spans="1:16" ht="16.5" customHeight="1" x14ac:dyDescent="0.3">
      <c r="B17" s="110" t="s">
        <v>16</v>
      </c>
      <c r="C17" s="111"/>
      <c r="D17" s="101"/>
      <c r="E17" s="101"/>
      <c r="F17" s="101"/>
      <c r="G17" s="101"/>
      <c r="H17" s="101"/>
      <c r="I17" s="101"/>
      <c r="J17" s="101"/>
      <c r="K17" s="102"/>
    </row>
    <row r="18" spans="1:16" ht="16.5" customHeight="1" x14ac:dyDescent="0.3">
      <c r="B18" s="112" t="s">
        <v>108</v>
      </c>
      <c r="C18" s="113"/>
      <c r="D18" s="86"/>
      <c r="E18" s="86"/>
      <c r="F18" s="86"/>
      <c r="G18" s="86"/>
      <c r="H18" s="86"/>
      <c r="I18" s="86"/>
      <c r="J18" s="86"/>
      <c r="K18" s="105"/>
    </row>
    <row r="19" spans="1:16" ht="18.75" x14ac:dyDescent="0.3">
      <c r="B19" s="103" t="s">
        <v>17</v>
      </c>
      <c r="C19" s="104"/>
      <c r="D19" s="86"/>
      <c r="E19" s="86"/>
      <c r="F19" s="86"/>
      <c r="G19" s="86"/>
      <c r="H19" s="86"/>
      <c r="I19" s="86"/>
      <c r="J19" s="86"/>
      <c r="K19" s="105"/>
    </row>
    <row r="20" spans="1:16" ht="36.75" customHeight="1" thickBot="1" x14ac:dyDescent="0.3">
      <c r="B20" s="19"/>
      <c r="C20" s="20"/>
      <c r="D20" s="106" t="s">
        <v>106</v>
      </c>
      <c r="E20" s="106"/>
      <c r="F20" s="106"/>
      <c r="G20" s="106"/>
      <c r="H20" s="106"/>
      <c r="I20" s="106"/>
      <c r="J20" s="106"/>
      <c r="K20" s="107"/>
    </row>
    <row r="21" spans="1:16" x14ac:dyDescent="0.25">
      <c r="A21" s="71"/>
      <c r="B21" s="21"/>
      <c r="C21" s="22"/>
      <c r="D21" s="22"/>
      <c r="E21" s="23"/>
      <c r="F21" s="23"/>
      <c r="G21" s="23"/>
      <c r="H21" s="23"/>
      <c r="I21" s="23"/>
      <c r="J21" s="23"/>
    </row>
    <row r="22" spans="1:16" x14ac:dyDescent="0.25">
      <c r="B22" s="83" t="s">
        <v>131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</row>
    <row r="24" spans="1:16" ht="15.75" customHeight="1" x14ac:dyDescent="0.25">
      <c r="B24" s="81" t="s">
        <v>18</v>
      </c>
      <c r="C24" s="84" t="s">
        <v>37</v>
      </c>
      <c r="D24" s="84" t="s">
        <v>38</v>
      </c>
      <c r="E24" s="84" t="s">
        <v>130</v>
      </c>
      <c r="F24" s="84" t="s">
        <v>109</v>
      </c>
      <c r="G24" s="84" t="s">
        <v>134</v>
      </c>
      <c r="H24" s="84" t="s">
        <v>132</v>
      </c>
      <c r="I24" s="84" t="s">
        <v>39</v>
      </c>
      <c r="J24" s="84"/>
      <c r="K24" s="84"/>
      <c r="L24" s="84"/>
    </row>
    <row r="25" spans="1:16" ht="60" customHeight="1" x14ac:dyDescent="0.25">
      <c r="B25" s="82"/>
      <c r="C25" s="84"/>
      <c r="D25" s="84"/>
      <c r="E25" s="84"/>
      <c r="F25" s="84"/>
      <c r="G25" s="84"/>
      <c r="H25" s="84"/>
      <c r="I25" s="52" t="s">
        <v>136</v>
      </c>
      <c r="J25" s="31" t="s">
        <v>41</v>
      </c>
      <c r="K25" s="52" t="s">
        <v>42</v>
      </c>
      <c r="L25" s="52" t="s">
        <v>107</v>
      </c>
    </row>
    <row r="26" spans="1:16" ht="15.75" customHeight="1" x14ac:dyDescent="0.25">
      <c r="B26" s="82"/>
      <c r="C26" s="84"/>
      <c r="D26" s="84"/>
      <c r="E26" s="53" t="s">
        <v>21</v>
      </c>
      <c r="F26" s="37" t="s">
        <v>23</v>
      </c>
      <c r="G26" s="63" t="s">
        <v>43</v>
      </c>
      <c r="H26" s="63" t="s">
        <v>43</v>
      </c>
      <c r="I26" s="63" t="s">
        <v>43</v>
      </c>
      <c r="J26" s="53" t="s">
        <v>21</v>
      </c>
      <c r="K26" s="63" t="s">
        <v>43</v>
      </c>
      <c r="L26" s="63" t="s">
        <v>43</v>
      </c>
    </row>
    <row r="27" spans="1:16" x14ac:dyDescent="0.25">
      <c r="B27" s="36" t="s">
        <v>24</v>
      </c>
      <c r="C27" s="36" t="s">
        <v>25</v>
      </c>
      <c r="D27" s="26" t="s">
        <v>26</v>
      </c>
      <c r="E27" s="31">
        <v>1</v>
      </c>
      <c r="F27" s="31">
        <v>2</v>
      </c>
      <c r="G27" s="31">
        <v>3</v>
      </c>
      <c r="H27" s="31">
        <v>4</v>
      </c>
      <c r="I27" s="31">
        <v>5</v>
      </c>
      <c r="J27" s="31">
        <v>6</v>
      </c>
      <c r="K27" s="31">
        <v>7</v>
      </c>
      <c r="L27" s="31">
        <v>8</v>
      </c>
      <c r="O27" s="71"/>
    </row>
    <row r="28" spans="1:16" ht="24" customHeight="1" x14ac:dyDescent="0.25">
      <c r="B28" s="36">
        <v>1</v>
      </c>
      <c r="C28" s="85" t="s">
        <v>107</v>
      </c>
      <c r="D28" s="85"/>
      <c r="E28" s="66">
        <f>SUM(E29:E53)</f>
        <v>0</v>
      </c>
      <c r="F28" s="77"/>
      <c r="G28" s="67">
        <f>SUM(G29:G53)</f>
        <v>0</v>
      </c>
      <c r="H28" s="67">
        <f t="shared" ref="H28:K28" si="0">SUM(H29:H53)</f>
        <v>0</v>
      </c>
      <c r="I28" s="67">
        <f t="shared" si="0"/>
        <v>0</v>
      </c>
      <c r="J28" s="67">
        <f t="shared" si="0"/>
        <v>0</v>
      </c>
      <c r="K28" s="67">
        <f t="shared" si="0"/>
        <v>0</v>
      </c>
      <c r="L28" s="67">
        <f>I28+J28+K28</f>
        <v>0</v>
      </c>
      <c r="O28" s="137" t="str">
        <f>IF(H28&lt;=G28,"  ","У ГРАФІ 4 НЕ ВІРНО ВІДОБРАЖЕНА СУМА КОШТІВ, ЩО СПЛАЧЕНА ЗА ПРОДАНИЙ У ЗВІТНОМУ МІСЯЦІ ОБСЯГ ЕЛЕКТРИЧНОЇ ЕНЕРГІЇ")</f>
        <v xml:space="preserve">  </v>
      </c>
      <c r="P28" s="137"/>
    </row>
    <row r="29" spans="1:16" ht="27.75" customHeight="1" x14ac:dyDescent="0.25">
      <c r="B29" s="38" t="s">
        <v>28</v>
      </c>
      <c r="C29" s="49" t="s">
        <v>72</v>
      </c>
      <c r="D29" s="32" t="s">
        <v>47</v>
      </c>
      <c r="E29" s="76"/>
      <c r="F29" s="77"/>
      <c r="G29" s="78"/>
      <c r="H29" s="79"/>
      <c r="I29" s="72">
        <f>G29-H29</f>
        <v>0</v>
      </c>
      <c r="J29" s="79"/>
      <c r="K29" s="79"/>
      <c r="L29" s="68">
        <f t="shared" ref="L29:L53" si="1">I29+J29+K29</f>
        <v>0</v>
      </c>
      <c r="O29" s="137" t="str">
        <f t="shared" ref="O29:O53" si="2">IF(H29&lt;=G29,"  ","У ГРАФІ 4 НЕ ВІРНО ВІДОБРАЖЕНА СУМА КОШТІВ, ЩО СПЛАЧЕНА ЗА ПРОДАНИЙ У ЗВІТНОМУ МІСЯЦІ ОБСЯГ ЕЛЕКТРИЧНОЇ ЕНЕРГІЇ")</f>
        <v xml:space="preserve">  </v>
      </c>
      <c r="P29" s="137"/>
    </row>
    <row r="30" spans="1:16" ht="27.75" customHeight="1" x14ac:dyDescent="0.25">
      <c r="B30" s="38" t="s">
        <v>101</v>
      </c>
      <c r="C30" s="49" t="s">
        <v>73</v>
      </c>
      <c r="D30" s="32" t="s">
        <v>48</v>
      </c>
      <c r="E30" s="76"/>
      <c r="F30" s="77"/>
      <c r="G30" s="78"/>
      <c r="H30" s="79"/>
      <c r="I30" s="72">
        <f t="shared" ref="I30:I53" si="3">G30-H30</f>
        <v>0</v>
      </c>
      <c r="J30" s="79"/>
      <c r="K30" s="79"/>
      <c r="L30" s="68">
        <f t="shared" si="1"/>
        <v>0</v>
      </c>
      <c r="O30" s="137" t="str">
        <f t="shared" si="2"/>
        <v xml:space="preserve">  </v>
      </c>
      <c r="P30" s="137"/>
    </row>
    <row r="31" spans="1:16" ht="27.75" customHeight="1" x14ac:dyDescent="0.25">
      <c r="B31" s="38" t="s">
        <v>102</v>
      </c>
      <c r="C31" s="49" t="s">
        <v>74</v>
      </c>
      <c r="D31" s="32" t="s">
        <v>49</v>
      </c>
      <c r="E31" s="76"/>
      <c r="F31" s="77"/>
      <c r="G31" s="78"/>
      <c r="H31" s="79"/>
      <c r="I31" s="72">
        <f t="shared" si="3"/>
        <v>0</v>
      </c>
      <c r="J31" s="79"/>
      <c r="K31" s="79"/>
      <c r="L31" s="68">
        <f t="shared" si="1"/>
        <v>0</v>
      </c>
      <c r="O31" s="137" t="str">
        <f t="shared" si="2"/>
        <v xml:space="preserve">  </v>
      </c>
      <c r="P31" s="137"/>
    </row>
    <row r="32" spans="1:16" ht="27.75" customHeight="1" x14ac:dyDescent="0.25">
      <c r="B32" s="38" t="s">
        <v>103</v>
      </c>
      <c r="C32" s="49" t="s">
        <v>75</v>
      </c>
      <c r="D32" s="32" t="s">
        <v>50</v>
      </c>
      <c r="E32" s="76"/>
      <c r="F32" s="77"/>
      <c r="G32" s="78"/>
      <c r="H32" s="79"/>
      <c r="I32" s="72">
        <f t="shared" si="3"/>
        <v>0</v>
      </c>
      <c r="J32" s="79"/>
      <c r="K32" s="79"/>
      <c r="L32" s="68">
        <f>I32+J32+K32</f>
        <v>0</v>
      </c>
      <c r="O32" s="137" t="str">
        <f t="shared" si="2"/>
        <v xml:space="preserve">  </v>
      </c>
      <c r="P32" s="137"/>
    </row>
    <row r="33" spans="2:16" ht="27.75" customHeight="1" x14ac:dyDescent="0.25">
      <c r="B33" s="38" t="s">
        <v>104</v>
      </c>
      <c r="C33" s="49" t="s">
        <v>76</v>
      </c>
      <c r="D33" s="32" t="s">
        <v>51</v>
      </c>
      <c r="E33" s="76"/>
      <c r="F33" s="77"/>
      <c r="G33" s="78"/>
      <c r="H33" s="79"/>
      <c r="I33" s="72">
        <f t="shared" si="3"/>
        <v>0</v>
      </c>
      <c r="J33" s="79"/>
      <c r="K33" s="79"/>
      <c r="L33" s="68">
        <f t="shared" si="1"/>
        <v>0</v>
      </c>
      <c r="O33" s="137" t="str">
        <f t="shared" si="2"/>
        <v xml:space="preserve">  </v>
      </c>
      <c r="P33" s="137"/>
    </row>
    <row r="34" spans="2:16" ht="27.75" customHeight="1" x14ac:dyDescent="0.25">
      <c r="B34" s="38" t="s">
        <v>110</v>
      </c>
      <c r="C34" s="49" t="s">
        <v>77</v>
      </c>
      <c r="D34" s="32" t="s">
        <v>52</v>
      </c>
      <c r="E34" s="76"/>
      <c r="F34" s="77"/>
      <c r="G34" s="78"/>
      <c r="H34" s="79"/>
      <c r="I34" s="72">
        <f t="shared" si="3"/>
        <v>0</v>
      </c>
      <c r="J34" s="79"/>
      <c r="K34" s="79"/>
      <c r="L34" s="68">
        <f t="shared" si="1"/>
        <v>0</v>
      </c>
      <c r="O34" s="137" t="str">
        <f t="shared" si="2"/>
        <v xml:space="preserve">  </v>
      </c>
      <c r="P34" s="137"/>
    </row>
    <row r="35" spans="2:16" ht="27.75" customHeight="1" x14ac:dyDescent="0.25">
      <c r="B35" s="38" t="s">
        <v>111</v>
      </c>
      <c r="C35" s="49" t="s">
        <v>96</v>
      </c>
      <c r="D35" s="32" t="s">
        <v>53</v>
      </c>
      <c r="E35" s="76"/>
      <c r="F35" s="77"/>
      <c r="G35" s="78"/>
      <c r="H35" s="79"/>
      <c r="I35" s="72">
        <f t="shared" si="3"/>
        <v>0</v>
      </c>
      <c r="J35" s="79"/>
      <c r="K35" s="79"/>
      <c r="L35" s="68">
        <f t="shared" si="1"/>
        <v>0</v>
      </c>
      <c r="O35" s="137" t="str">
        <f t="shared" si="2"/>
        <v xml:space="preserve">  </v>
      </c>
      <c r="P35" s="137"/>
    </row>
    <row r="36" spans="2:16" ht="27.75" customHeight="1" x14ac:dyDescent="0.25">
      <c r="B36" s="38" t="s">
        <v>112</v>
      </c>
      <c r="C36" s="49" t="s">
        <v>78</v>
      </c>
      <c r="D36" s="32" t="s">
        <v>54</v>
      </c>
      <c r="E36" s="76"/>
      <c r="F36" s="77"/>
      <c r="G36" s="78"/>
      <c r="H36" s="79"/>
      <c r="I36" s="72">
        <f t="shared" si="3"/>
        <v>0</v>
      </c>
      <c r="J36" s="79"/>
      <c r="K36" s="79"/>
      <c r="L36" s="68">
        <f t="shared" si="1"/>
        <v>0</v>
      </c>
      <c r="O36" s="137" t="str">
        <f t="shared" si="2"/>
        <v xml:space="preserve">  </v>
      </c>
      <c r="P36" s="137"/>
    </row>
    <row r="37" spans="2:16" ht="27.75" customHeight="1" x14ac:dyDescent="0.25">
      <c r="B37" s="38" t="s">
        <v>113</v>
      </c>
      <c r="C37" s="49" t="s">
        <v>95</v>
      </c>
      <c r="D37" s="32" t="s">
        <v>55</v>
      </c>
      <c r="E37" s="76"/>
      <c r="F37" s="77"/>
      <c r="G37" s="78"/>
      <c r="H37" s="79"/>
      <c r="I37" s="72">
        <f t="shared" si="3"/>
        <v>0</v>
      </c>
      <c r="J37" s="79"/>
      <c r="K37" s="79"/>
      <c r="L37" s="68">
        <f t="shared" si="1"/>
        <v>0</v>
      </c>
      <c r="O37" s="137" t="str">
        <f t="shared" si="2"/>
        <v xml:space="preserve">  </v>
      </c>
      <c r="P37" s="137"/>
    </row>
    <row r="38" spans="2:16" ht="27.75" customHeight="1" x14ac:dyDescent="0.25">
      <c r="B38" s="38" t="s">
        <v>114</v>
      </c>
      <c r="C38" s="49" t="s">
        <v>94</v>
      </c>
      <c r="D38" s="32" t="s">
        <v>56</v>
      </c>
      <c r="E38" s="76"/>
      <c r="F38" s="77"/>
      <c r="G38" s="78"/>
      <c r="H38" s="79"/>
      <c r="I38" s="72">
        <f t="shared" si="3"/>
        <v>0</v>
      </c>
      <c r="J38" s="79"/>
      <c r="K38" s="79"/>
      <c r="L38" s="68">
        <f t="shared" si="1"/>
        <v>0</v>
      </c>
      <c r="O38" s="137" t="str">
        <f t="shared" si="2"/>
        <v xml:space="preserve">  </v>
      </c>
      <c r="P38" s="137"/>
    </row>
    <row r="39" spans="2:16" ht="27.75" customHeight="1" x14ac:dyDescent="0.25">
      <c r="B39" s="38" t="s">
        <v>115</v>
      </c>
      <c r="C39" s="49" t="s">
        <v>79</v>
      </c>
      <c r="D39" s="32" t="s">
        <v>57</v>
      </c>
      <c r="E39" s="76"/>
      <c r="F39" s="77"/>
      <c r="G39" s="78"/>
      <c r="H39" s="79"/>
      <c r="I39" s="72">
        <f t="shared" si="3"/>
        <v>0</v>
      </c>
      <c r="J39" s="79"/>
      <c r="K39" s="79"/>
      <c r="L39" s="68">
        <f t="shared" si="1"/>
        <v>0</v>
      </c>
      <c r="O39" s="137" t="str">
        <f t="shared" si="2"/>
        <v xml:space="preserve">  </v>
      </c>
      <c r="P39" s="137"/>
    </row>
    <row r="40" spans="2:16" ht="27.75" customHeight="1" x14ac:dyDescent="0.25">
      <c r="B40" s="38" t="s">
        <v>116</v>
      </c>
      <c r="C40" s="49" t="s">
        <v>93</v>
      </c>
      <c r="D40" s="32" t="s">
        <v>58</v>
      </c>
      <c r="E40" s="76"/>
      <c r="F40" s="77"/>
      <c r="G40" s="78"/>
      <c r="H40" s="79"/>
      <c r="I40" s="72">
        <f t="shared" si="3"/>
        <v>0</v>
      </c>
      <c r="J40" s="79"/>
      <c r="K40" s="79"/>
      <c r="L40" s="68">
        <f t="shared" si="1"/>
        <v>0</v>
      </c>
      <c r="O40" s="137" t="str">
        <f t="shared" si="2"/>
        <v xml:space="preserve">  </v>
      </c>
      <c r="P40" s="137"/>
    </row>
    <row r="41" spans="2:16" ht="27.75" customHeight="1" x14ac:dyDescent="0.25">
      <c r="B41" s="38" t="s">
        <v>117</v>
      </c>
      <c r="C41" s="49" t="s">
        <v>92</v>
      </c>
      <c r="D41" s="32" t="s">
        <v>59</v>
      </c>
      <c r="E41" s="76"/>
      <c r="F41" s="77"/>
      <c r="G41" s="78"/>
      <c r="H41" s="79"/>
      <c r="I41" s="72">
        <f t="shared" si="3"/>
        <v>0</v>
      </c>
      <c r="J41" s="79"/>
      <c r="K41" s="79"/>
      <c r="L41" s="68">
        <f t="shared" si="1"/>
        <v>0</v>
      </c>
      <c r="O41" s="137" t="str">
        <f t="shared" si="2"/>
        <v xml:space="preserve">  </v>
      </c>
      <c r="P41" s="137"/>
    </row>
    <row r="42" spans="2:16" ht="27.75" customHeight="1" x14ac:dyDescent="0.25">
      <c r="B42" s="38" t="s">
        <v>118</v>
      </c>
      <c r="C42" s="49" t="s">
        <v>91</v>
      </c>
      <c r="D42" s="32" t="s">
        <v>60</v>
      </c>
      <c r="E42" s="76"/>
      <c r="F42" s="77"/>
      <c r="G42" s="78"/>
      <c r="H42" s="79"/>
      <c r="I42" s="72">
        <f t="shared" si="3"/>
        <v>0</v>
      </c>
      <c r="J42" s="79"/>
      <c r="K42" s="79"/>
      <c r="L42" s="68">
        <f t="shared" si="1"/>
        <v>0</v>
      </c>
      <c r="O42" s="137" t="str">
        <f t="shared" si="2"/>
        <v xml:space="preserve">  </v>
      </c>
      <c r="P42" s="137"/>
    </row>
    <row r="43" spans="2:16" ht="27.75" customHeight="1" x14ac:dyDescent="0.25">
      <c r="B43" s="38" t="s">
        <v>119</v>
      </c>
      <c r="C43" s="49" t="s">
        <v>90</v>
      </c>
      <c r="D43" s="32" t="s">
        <v>61</v>
      </c>
      <c r="E43" s="76"/>
      <c r="F43" s="77"/>
      <c r="G43" s="78"/>
      <c r="H43" s="79"/>
      <c r="I43" s="72">
        <f t="shared" si="3"/>
        <v>0</v>
      </c>
      <c r="J43" s="79"/>
      <c r="K43" s="79"/>
      <c r="L43" s="68">
        <f t="shared" si="1"/>
        <v>0</v>
      </c>
      <c r="O43" s="137" t="str">
        <f t="shared" si="2"/>
        <v xml:space="preserve">  </v>
      </c>
      <c r="P43" s="137"/>
    </row>
    <row r="44" spans="2:16" ht="27.75" customHeight="1" x14ac:dyDescent="0.25">
      <c r="B44" s="38" t="s">
        <v>120</v>
      </c>
      <c r="C44" s="49" t="s">
        <v>89</v>
      </c>
      <c r="D44" s="32" t="s">
        <v>62</v>
      </c>
      <c r="E44" s="76"/>
      <c r="F44" s="77"/>
      <c r="G44" s="78"/>
      <c r="H44" s="79"/>
      <c r="I44" s="72">
        <f t="shared" si="3"/>
        <v>0</v>
      </c>
      <c r="J44" s="79"/>
      <c r="K44" s="79"/>
      <c r="L44" s="68">
        <f t="shared" si="1"/>
        <v>0</v>
      </c>
      <c r="O44" s="137" t="str">
        <f t="shared" si="2"/>
        <v xml:space="preserve">  </v>
      </c>
      <c r="P44" s="137"/>
    </row>
    <row r="45" spans="2:16" ht="27.75" customHeight="1" x14ac:dyDescent="0.25">
      <c r="B45" s="38" t="s">
        <v>121</v>
      </c>
      <c r="C45" s="49" t="s">
        <v>88</v>
      </c>
      <c r="D45" s="32" t="s">
        <v>63</v>
      </c>
      <c r="E45" s="76"/>
      <c r="F45" s="77"/>
      <c r="G45" s="78"/>
      <c r="H45" s="79"/>
      <c r="I45" s="72">
        <f t="shared" si="3"/>
        <v>0</v>
      </c>
      <c r="J45" s="79"/>
      <c r="K45" s="79"/>
      <c r="L45" s="68">
        <f t="shared" si="1"/>
        <v>0</v>
      </c>
      <c r="O45" s="137" t="str">
        <f t="shared" si="2"/>
        <v xml:space="preserve">  </v>
      </c>
      <c r="P45" s="137"/>
    </row>
    <row r="46" spans="2:16" ht="27.75" customHeight="1" x14ac:dyDescent="0.25">
      <c r="B46" s="38" t="s">
        <v>122</v>
      </c>
      <c r="C46" s="49" t="s">
        <v>87</v>
      </c>
      <c r="D46" s="32" t="s">
        <v>64</v>
      </c>
      <c r="E46" s="76"/>
      <c r="F46" s="77"/>
      <c r="G46" s="78"/>
      <c r="H46" s="79"/>
      <c r="I46" s="72">
        <f t="shared" si="3"/>
        <v>0</v>
      </c>
      <c r="J46" s="79"/>
      <c r="K46" s="79"/>
      <c r="L46" s="68">
        <f t="shared" si="1"/>
        <v>0</v>
      </c>
      <c r="O46" s="137" t="str">
        <f t="shared" si="2"/>
        <v xml:space="preserve">  </v>
      </c>
      <c r="P46" s="137"/>
    </row>
    <row r="47" spans="2:16" ht="27.75" customHeight="1" x14ac:dyDescent="0.25">
      <c r="B47" s="38" t="s">
        <v>123</v>
      </c>
      <c r="C47" s="49" t="s">
        <v>86</v>
      </c>
      <c r="D47" s="32" t="s">
        <v>65</v>
      </c>
      <c r="E47" s="76"/>
      <c r="F47" s="77"/>
      <c r="G47" s="78"/>
      <c r="H47" s="79"/>
      <c r="I47" s="72">
        <f t="shared" si="3"/>
        <v>0</v>
      </c>
      <c r="J47" s="79"/>
      <c r="K47" s="79"/>
      <c r="L47" s="68">
        <f t="shared" si="1"/>
        <v>0</v>
      </c>
      <c r="O47" s="137" t="str">
        <f t="shared" si="2"/>
        <v xml:space="preserve">  </v>
      </c>
      <c r="P47" s="137"/>
    </row>
    <row r="48" spans="2:16" ht="27.75" customHeight="1" x14ac:dyDescent="0.25">
      <c r="B48" s="38" t="s">
        <v>124</v>
      </c>
      <c r="C48" s="49" t="s">
        <v>85</v>
      </c>
      <c r="D48" s="32" t="s">
        <v>66</v>
      </c>
      <c r="E48" s="76"/>
      <c r="F48" s="77"/>
      <c r="G48" s="78"/>
      <c r="H48" s="79"/>
      <c r="I48" s="72">
        <f t="shared" si="3"/>
        <v>0</v>
      </c>
      <c r="J48" s="79"/>
      <c r="K48" s="79"/>
      <c r="L48" s="68">
        <f t="shared" si="1"/>
        <v>0</v>
      </c>
      <c r="O48" s="137" t="str">
        <f t="shared" si="2"/>
        <v xml:space="preserve">  </v>
      </c>
      <c r="P48" s="137"/>
    </row>
    <row r="49" spans="2:16" ht="27.75" customHeight="1" x14ac:dyDescent="0.25">
      <c r="B49" s="38" t="s">
        <v>125</v>
      </c>
      <c r="C49" s="49" t="s">
        <v>84</v>
      </c>
      <c r="D49" s="32" t="s">
        <v>67</v>
      </c>
      <c r="E49" s="76"/>
      <c r="F49" s="77"/>
      <c r="G49" s="78"/>
      <c r="H49" s="79"/>
      <c r="I49" s="72">
        <f t="shared" si="3"/>
        <v>0</v>
      </c>
      <c r="J49" s="79"/>
      <c r="K49" s="79"/>
      <c r="L49" s="68">
        <f t="shared" si="1"/>
        <v>0</v>
      </c>
      <c r="O49" s="137" t="str">
        <f t="shared" si="2"/>
        <v xml:space="preserve">  </v>
      </c>
      <c r="P49" s="137"/>
    </row>
    <row r="50" spans="2:16" ht="27.75" customHeight="1" x14ac:dyDescent="0.25">
      <c r="B50" s="38" t="s">
        <v>126</v>
      </c>
      <c r="C50" s="49" t="s">
        <v>83</v>
      </c>
      <c r="D50" s="32" t="s">
        <v>68</v>
      </c>
      <c r="E50" s="76"/>
      <c r="F50" s="77"/>
      <c r="G50" s="78"/>
      <c r="H50" s="79"/>
      <c r="I50" s="72">
        <f t="shared" si="3"/>
        <v>0</v>
      </c>
      <c r="J50" s="79"/>
      <c r="K50" s="79"/>
      <c r="L50" s="68">
        <f t="shared" si="1"/>
        <v>0</v>
      </c>
      <c r="O50" s="137" t="str">
        <f t="shared" si="2"/>
        <v xml:space="preserve">  </v>
      </c>
      <c r="P50" s="137"/>
    </row>
    <row r="51" spans="2:16" ht="27.75" customHeight="1" x14ac:dyDescent="0.25">
      <c r="B51" s="38" t="s">
        <v>127</v>
      </c>
      <c r="C51" s="49" t="s">
        <v>82</v>
      </c>
      <c r="D51" s="32" t="s">
        <v>69</v>
      </c>
      <c r="E51" s="76"/>
      <c r="F51" s="77"/>
      <c r="G51" s="78"/>
      <c r="H51" s="79"/>
      <c r="I51" s="72">
        <f t="shared" si="3"/>
        <v>0</v>
      </c>
      <c r="J51" s="79"/>
      <c r="K51" s="79"/>
      <c r="L51" s="68">
        <f t="shared" si="1"/>
        <v>0</v>
      </c>
      <c r="O51" s="137" t="str">
        <f t="shared" si="2"/>
        <v xml:space="preserve">  </v>
      </c>
      <c r="P51" s="137"/>
    </row>
    <row r="52" spans="2:16" ht="27.75" customHeight="1" x14ac:dyDescent="0.25">
      <c r="B52" s="38" t="s">
        <v>128</v>
      </c>
      <c r="C52" s="49" t="s">
        <v>81</v>
      </c>
      <c r="D52" s="32" t="s">
        <v>70</v>
      </c>
      <c r="E52" s="76"/>
      <c r="F52" s="77"/>
      <c r="G52" s="78"/>
      <c r="H52" s="79"/>
      <c r="I52" s="72">
        <f t="shared" si="3"/>
        <v>0</v>
      </c>
      <c r="J52" s="79"/>
      <c r="K52" s="79"/>
      <c r="L52" s="68">
        <f t="shared" si="1"/>
        <v>0</v>
      </c>
      <c r="O52" s="137" t="str">
        <f t="shared" si="2"/>
        <v xml:space="preserve">  </v>
      </c>
      <c r="P52" s="137"/>
    </row>
    <row r="53" spans="2:16" ht="27.75" customHeight="1" x14ac:dyDescent="0.25">
      <c r="B53" s="38" t="s">
        <v>129</v>
      </c>
      <c r="C53" s="49" t="s">
        <v>80</v>
      </c>
      <c r="D53" s="32" t="s">
        <v>71</v>
      </c>
      <c r="E53" s="76"/>
      <c r="F53" s="77"/>
      <c r="G53" s="78"/>
      <c r="H53" s="79"/>
      <c r="I53" s="72">
        <f t="shared" si="3"/>
        <v>0</v>
      </c>
      <c r="J53" s="79"/>
      <c r="K53" s="79"/>
      <c r="L53" s="68">
        <f t="shared" si="1"/>
        <v>0</v>
      </c>
      <c r="O53" s="137" t="str">
        <f t="shared" si="2"/>
        <v xml:space="preserve">  </v>
      </c>
      <c r="P53" s="137"/>
    </row>
    <row r="55" spans="2:16" x14ac:dyDescent="0.25">
      <c r="B55" s="83" t="s">
        <v>29</v>
      </c>
      <c r="C55" s="83"/>
      <c r="D55" s="83"/>
      <c r="E55" s="83"/>
      <c r="F55" s="83"/>
      <c r="G55" s="83"/>
      <c r="H55" s="83"/>
      <c r="I55" s="83"/>
      <c r="J55" s="83"/>
      <c r="K55" s="83"/>
      <c r="L55" s="83"/>
    </row>
    <row r="56" spans="2:16" ht="16.5" thickBot="1" x14ac:dyDescent="0.3"/>
    <row r="57" spans="2:16" x14ac:dyDescent="0.25">
      <c r="B57" s="88" t="s">
        <v>18</v>
      </c>
      <c r="C57" s="90" t="s">
        <v>19</v>
      </c>
      <c r="D57" s="92" t="s">
        <v>20</v>
      </c>
      <c r="E57" s="94" t="s">
        <v>135</v>
      </c>
      <c r="F57" s="96" t="s">
        <v>30</v>
      </c>
    </row>
    <row r="58" spans="2:16" x14ac:dyDescent="0.25">
      <c r="B58" s="89"/>
      <c r="C58" s="91"/>
      <c r="D58" s="93"/>
      <c r="E58" s="95"/>
      <c r="F58" s="97"/>
    </row>
    <row r="59" spans="2:16" x14ac:dyDescent="0.25">
      <c r="B59" s="89"/>
      <c r="C59" s="91"/>
      <c r="D59" s="93"/>
      <c r="E59" s="95"/>
      <c r="F59" s="97"/>
    </row>
    <row r="60" spans="2:16" x14ac:dyDescent="0.25">
      <c r="B60" s="89"/>
      <c r="C60" s="91"/>
      <c r="D60" s="93"/>
      <c r="E60" s="37" t="s">
        <v>22</v>
      </c>
      <c r="F60" s="24" t="s">
        <v>22</v>
      </c>
    </row>
    <row r="61" spans="2:16" x14ac:dyDescent="0.25">
      <c r="B61" s="25" t="s">
        <v>24</v>
      </c>
      <c r="C61" s="36" t="s">
        <v>25</v>
      </c>
      <c r="D61" s="26" t="s">
        <v>26</v>
      </c>
      <c r="E61" s="37">
        <v>1</v>
      </c>
      <c r="F61" s="24">
        <v>2</v>
      </c>
    </row>
    <row r="62" spans="2:16" ht="32.25" customHeight="1" x14ac:dyDescent="0.25">
      <c r="B62" s="27" t="s">
        <v>27</v>
      </c>
      <c r="C62" s="35" t="s">
        <v>31</v>
      </c>
      <c r="D62" s="26" t="s">
        <v>32</v>
      </c>
      <c r="E62" s="58"/>
      <c r="F62" s="80"/>
      <c r="H62" s="99" t="str">
        <f>IF(E63&lt;=E62,"  ","У ГРАФІ 1 РЯДКА 020 НЕ ВІРНО ВІДОБРАЖЕНА ОПЛАТА ВАРТОСТІ ПОСЛУГИ ГАРАНТОВАНОГО ПОКУПЦЯ")</f>
        <v xml:space="preserve">  </v>
      </c>
      <c r="I62" s="99"/>
      <c r="J62" s="99"/>
      <c r="K62" s="99"/>
      <c r="L62" s="99"/>
      <c r="M62" s="99"/>
      <c r="N62" s="99"/>
      <c r="O62" s="99"/>
    </row>
    <row r="63" spans="2:16" ht="32.25" customHeight="1" x14ac:dyDescent="0.25">
      <c r="B63" s="27" t="s">
        <v>28</v>
      </c>
      <c r="C63" s="35" t="s">
        <v>33</v>
      </c>
      <c r="D63" s="26" t="s">
        <v>34</v>
      </c>
      <c r="E63" s="58"/>
      <c r="F63" s="80"/>
      <c r="H63" s="100" t="str">
        <f>IF(F63&lt;=F62,"  ","У ГРАФІ 2 РЯДКА 020 НЕ ВІРНО ВІДОБРАЖЕНА ОПЛАТА ВАРТОСТІ ПОСЛУГИ ГАРАНТОВАНОГО ПОКУПЦЯ")</f>
        <v xml:space="preserve">  </v>
      </c>
      <c r="I63" s="100"/>
      <c r="J63" s="100"/>
      <c r="K63" s="100"/>
      <c r="L63" s="100"/>
      <c r="M63" s="100"/>
      <c r="N63" s="100"/>
      <c r="O63" s="100"/>
    </row>
    <row r="64" spans="2:16" ht="60.75" customHeight="1" x14ac:dyDescent="0.25">
      <c r="B64" s="27" t="s">
        <v>101</v>
      </c>
      <c r="C64" s="35" t="s">
        <v>105</v>
      </c>
      <c r="D64" s="26" t="s">
        <v>97</v>
      </c>
      <c r="E64" s="75">
        <f>E65+E66+E67</f>
        <v>0</v>
      </c>
      <c r="F64" s="33"/>
    </row>
    <row r="65" spans="1:15" ht="32.25" customHeight="1" x14ac:dyDescent="0.25">
      <c r="B65" s="27" t="s">
        <v>102</v>
      </c>
      <c r="C65" s="54" t="s">
        <v>40</v>
      </c>
      <c r="D65" s="26" t="s">
        <v>98</v>
      </c>
      <c r="E65" s="75">
        <f>E62-E63</f>
        <v>0</v>
      </c>
      <c r="F65" s="33"/>
    </row>
    <row r="66" spans="1:15" ht="32.25" customHeight="1" x14ac:dyDescent="0.25">
      <c r="B66" s="27" t="s">
        <v>103</v>
      </c>
      <c r="C66" s="55" t="s">
        <v>41</v>
      </c>
      <c r="D66" s="26" t="s">
        <v>99</v>
      </c>
      <c r="E66" s="58"/>
      <c r="F66" s="33"/>
    </row>
    <row r="67" spans="1:15" ht="32.25" customHeight="1" thickBot="1" x14ac:dyDescent="0.3">
      <c r="B67" s="28" t="s">
        <v>104</v>
      </c>
      <c r="C67" s="56" t="s">
        <v>42</v>
      </c>
      <c r="D67" s="29" t="s">
        <v>100</v>
      </c>
      <c r="E67" s="59"/>
      <c r="F67" s="34"/>
    </row>
    <row r="69" spans="1:15" x14ac:dyDescent="0.25">
      <c r="F69" s="30"/>
    </row>
    <row r="70" spans="1:15" s="39" customFormat="1" ht="15" x14ac:dyDescent="0.25">
      <c r="O70" s="57"/>
    </row>
    <row r="71" spans="1:15" s="39" customFormat="1" ht="18.75" customHeight="1" x14ac:dyDescent="0.3">
      <c r="B71" s="40" t="s">
        <v>45</v>
      </c>
      <c r="C71" s="41"/>
      <c r="D71" s="41"/>
      <c r="E71" s="42"/>
      <c r="F71" s="43"/>
      <c r="G71" s="43"/>
      <c r="H71" s="86"/>
      <c r="I71" s="86"/>
      <c r="J71" s="86"/>
      <c r="K71" s="42"/>
      <c r="L71" s="73"/>
      <c r="O71" s="57"/>
    </row>
    <row r="72" spans="1:15" s="39" customFormat="1" ht="31.5" customHeight="1" x14ac:dyDescent="0.3">
      <c r="B72" s="41"/>
      <c r="C72" s="41"/>
      <c r="D72" s="41"/>
      <c r="E72" s="44"/>
      <c r="F72" s="43"/>
      <c r="G72" s="43"/>
      <c r="H72" s="98" t="s">
        <v>46</v>
      </c>
      <c r="I72" s="98"/>
      <c r="J72" s="98"/>
      <c r="K72" s="45"/>
      <c r="L72" s="74"/>
      <c r="O72" s="57"/>
    </row>
    <row r="73" spans="1:15" s="39" customFormat="1" ht="18.75" x14ac:dyDescent="0.3">
      <c r="A73" s="46" t="s">
        <v>44</v>
      </c>
      <c r="B73" s="46"/>
      <c r="C73" s="60"/>
      <c r="D73" s="41"/>
      <c r="E73" s="47" t="s">
        <v>35</v>
      </c>
      <c r="F73" s="86"/>
      <c r="G73" s="86"/>
      <c r="H73" s="87" t="s">
        <v>36</v>
      </c>
      <c r="I73" s="87"/>
      <c r="J73" s="86"/>
      <c r="K73" s="86"/>
      <c r="L73" s="48"/>
      <c r="O73" s="57"/>
    </row>
    <row r="74" spans="1:15" s="39" customFormat="1" ht="15" x14ac:dyDescent="0.25">
      <c r="O74" s="57"/>
    </row>
  </sheetData>
  <sheetProtection algorithmName="SHA-512" hashValue="obfxxijHM1D5KCV1lW0VHcdSJVsq5WhfUrAlTGOZ2jCzAeBrwG3WfuFFGLR6FMvqLnITW5962IUMrC8XpJCd3w==" saltValue="o4LbbPiytqELI5cGY+aHxQ==" spinCount="100000" sheet="1" objects="1" scenarios="1"/>
  <mergeCells count="77">
    <mergeCell ref="O45:P45"/>
    <mergeCell ref="O44:P44"/>
    <mergeCell ref="O53:P53"/>
    <mergeCell ref="O52:P52"/>
    <mergeCell ref="O51:P51"/>
    <mergeCell ref="O50:P50"/>
    <mergeCell ref="O49:P49"/>
    <mergeCell ref="O48:P48"/>
    <mergeCell ref="O47:P47"/>
    <mergeCell ref="O46:P46"/>
    <mergeCell ref="O30:P30"/>
    <mergeCell ref="O31:P31"/>
    <mergeCell ref="O32:P32"/>
    <mergeCell ref="O38:P38"/>
    <mergeCell ref="O43:P43"/>
    <mergeCell ref="O42:P42"/>
    <mergeCell ref="O41:P41"/>
    <mergeCell ref="O40:P40"/>
    <mergeCell ref="O39:P39"/>
    <mergeCell ref="O33:P33"/>
    <mergeCell ref="O34:P34"/>
    <mergeCell ref="O35:P35"/>
    <mergeCell ref="O36:P36"/>
    <mergeCell ref="O37:P37"/>
    <mergeCell ref="H11:J11"/>
    <mergeCell ref="H12:J12"/>
    <mergeCell ref="B7:C8"/>
    <mergeCell ref="D7:E10"/>
    <mergeCell ref="H7:I7"/>
    <mergeCell ref="H8:K8"/>
    <mergeCell ref="B9:C10"/>
    <mergeCell ref="H9:K9"/>
    <mergeCell ref="H10:K10"/>
    <mergeCell ref="B2:K2"/>
    <mergeCell ref="B3:K3"/>
    <mergeCell ref="B6:C6"/>
    <mergeCell ref="D6:E6"/>
    <mergeCell ref="H6:K6"/>
    <mergeCell ref="D17:K17"/>
    <mergeCell ref="B19:C19"/>
    <mergeCell ref="D19:K19"/>
    <mergeCell ref="D20:K20"/>
    <mergeCell ref="B13:C13"/>
    <mergeCell ref="B15:C15"/>
    <mergeCell ref="D15:K15"/>
    <mergeCell ref="B16:C16"/>
    <mergeCell ref="D16:K16"/>
    <mergeCell ref="B14:C14"/>
    <mergeCell ref="D14:K14"/>
    <mergeCell ref="D18:K18"/>
    <mergeCell ref="B17:C17"/>
    <mergeCell ref="B18:C18"/>
    <mergeCell ref="C28:D28"/>
    <mergeCell ref="F73:G73"/>
    <mergeCell ref="H73:I73"/>
    <mergeCell ref="B55:L55"/>
    <mergeCell ref="B57:B60"/>
    <mergeCell ref="C57:C60"/>
    <mergeCell ref="D57:D60"/>
    <mergeCell ref="E57:E59"/>
    <mergeCell ref="F57:F59"/>
    <mergeCell ref="J73:K73"/>
    <mergeCell ref="H71:J71"/>
    <mergeCell ref="H72:J72"/>
    <mergeCell ref="H62:O62"/>
    <mergeCell ref="H63:O63"/>
    <mergeCell ref="O28:P28"/>
    <mergeCell ref="O29:P29"/>
    <mergeCell ref="B24:B26"/>
    <mergeCell ref="B22:L22"/>
    <mergeCell ref="D24:D26"/>
    <mergeCell ref="E24:E25"/>
    <mergeCell ref="G24:G25"/>
    <mergeCell ref="H24:H25"/>
    <mergeCell ref="I24:L24"/>
    <mergeCell ref="F24:F25"/>
    <mergeCell ref="C24:C26"/>
  </mergeCells>
  <conditionalFormatting sqref="O28:O53">
    <cfRule type="containsText" dxfId="2" priority="4" operator="containsText" text="НЕ ВІРНО">
      <formula>NOT(ISERROR(SEARCH("НЕ ВІРНО",O28)))</formula>
    </cfRule>
  </conditionalFormatting>
  <conditionalFormatting sqref="H62:O63">
    <cfRule type="containsText" dxfId="1" priority="3" operator="containsText" text="НЕ ВІРНО">
      <formula>NOT(ISERROR(SEARCH("НЕ ВІРНО",H62)))</formula>
    </cfRule>
  </conditionalFormatting>
  <conditionalFormatting sqref="I28:I53">
    <cfRule type="cellIs" dxfId="0" priority="2" operator="lessThan">
      <formula>0</formula>
    </cfRule>
  </conditionalFormatting>
  <conditionalFormatting sqref="E65">
    <cfRule type="cellIs" priority="1" operator="lessThan">
      <formula>0</formula>
    </cfRule>
  </conditionalFormatting>
  <dataValidations count="4">
    <dataValidation type="list" allowBlank="1" showInputMessage="1" showErrorMessage="1" sqref="G4">
      <formula1>"2025,2026,2027,2028,2029,2030"</formula1>
    </dataValidation>
    <dataValidation type="list" allowBlank="1" showInputMessage="1" showErrorMessage="1" sqref="E4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у потрібно заповнити" sqref="H71 D14:D19 J73 C73 F73"/>
    <dataValidation allowBlank="1" showInputMessage="1" showErrorMessage="1" prompt="Формулу не видаляти" sqref="L29:L53 E27:E28 G27:L28 F27"/>
  </dataValidations>
  <pageMargins left="0.7" right="0.7" top="0.75" bottom="0.75" header="0.3" footer="0.3"/>
  <pageSetup paperSize="9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2025-01-29T08:02:26Z</dcterms:modified>
</cp:coreProperties>
</file>